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’emploi" sheetId="1" state="visible" r:id="rId1"/>
    <sheet name="Nomenclature" sheetId="2" state="visible" r:id="rId2"/>
    <sheet name="Listes" sheetId="3" state="hidden" r:id="rId3"/>
  </sheets>
  <definedNames>
    <definedName name="_xlnm._FilterDatabase" localSheetId="1" hidden="1">'Nomenclature'!$A$8:$O$68</definedName>
    <definedName name="_xlnm.Print_Titles" localSheetId="1">'Nomenclature'!$8:$8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b val="1"/>
      <color rgb="001B1D21"/>
      <sz val="16"/>
    </font>
    <font>
      <b val="1"/>
      <color rgb="00555B66"/>
    </font>
    <font>
      <b val="1"/>
      <color rgb="00FFFFFF"/>
    </font>
    <font>
      <b val="1"/>
    </font>
    <font>
      <b val="1"/>
      <color rgb="001B1D21"/>
      <sz val="14"/>
    </font>
    <font>
      <color rgb="001B1D21"/>
      <sz val="11"/>
    </font>
    <font>
      <b val="1"/>
      <color rgb="001B1D21"/>
      <sz val="11"/>
    </font>
  </fonts>
  <fills count="4">
    <fill>
      <patternFill/>
    </fill>
    <fill>
      <patternFill patternType="gray125"/>
    </fill>
    <fill>
      <patternFill patternType="solid">
        <fgColor rgb="001B1D21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0" fillId="0" borderId="1" applyAlignment="1" pivotButton="0" quotePrefix="0" xfId="0">
      <alignment indent="2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nomenclature (BOM) — mode d’emploi</t>
        </is>
      </c>
    </row>
    <row r="2">
      <c r="A2" s="2" t="inlineStr"/>
    </row>
    <row r="3">
      <c r="A3" s="2" t="inlineStr">
        <is>
          <t>1. Une ligne = un article. La même référence ne doit apparaître qu’une fois par niveau : un doublon s’affiche en rouge dans la colonne Référence.</t>
        </is>
      </c>
    </row>
    <row r="4">
      <c r="A4" s="2" t="inlineStr">
        <is>
          <t>2. Niveau : 1 pour les composants directs de l’ensemble, 2 pour ceux d’un sous-ensemble de niveau 1, etc. Les repères (10, 20, 30…) laissent la place pour insérer des lignes.</t>
        </is>
      </c>
    </row>
    <row r="5">
      <c r="A5" s="2" t="inlineStr">
        <is>
          <t>3. Type : Fabriqué, Acheté, Sous-ensemble, Fantôme (regroupement sans article physique), Matière première. Choisissez dans la liste déroulante.</t>
        </is>
      </c>
    </row>
    <row r="6">
      <c r="A6" s="2" t="inlineStr">
        <is>
          <t>4. Masse ligne = Qté × Masse unitaire (calcul automatique). La masse totale additionne les lignes de niveau 1 ; la masse d’un sous-ensemble est la somme de ses lignes de niveau 2.</t>
        </is>
      </c>
    </row>
    <row r="7">
      <c r="A7" s="2" t="inlineStr">
        <is>
          <t>5. Unité : pc, m, m², kg, L, lot. Pour une barre ou un tube coupé à longueur, indiquez la longueur en m et la masse linéique en kg/m.</t>
        </is>
      </c>
    </row>
    <row r="8">
      <c r="A8" s="2" t="inlineStr">
        <is>
          <t>6. L’exemple (ensemble support moteur) est fictif : effacez-le ou gardez-le comme référence. Les masses de visserie sont des ordres de grandeur.</t>
        </is>
      </c>
    </row>
    <row r="9">
      <c r="A9" s="2" t="inlineStr"/>
    </row>
    <row r="10">
      <c r="A10" s="3" t="inlineStr">
        <is>
          <t>Aller plus loin (articles gratuits sur baouch.fr) :</t>
        </is>
      </c>
    </row>
    <row r="11">
      <c r="A11" s="2" t="inlineStr">
        <is>
          <t>• eBOM vs mBOM, la vraie différence : https://www.baouch.fr/blog/ebom-vs-mbom/</t>
        </is>
      </c>
    </row>
    <row r="12">
      <c r="A12" s="2" t="inlineStr">
        <is>
          <t>• Codification et propriétés SOLIDWORKS : https://www.baouch.fr/blog/codification-proprietes-solidworks/</t>
        </is>
      </c>
    </row>
    <row r="13">
      <c r="A13" s="2" t="inlineStr">
        <is>
          <t>• Masse volumique des matériaux et calcul de masse : https://www.baouch.fr/blog/masse-volumique-materiaux-calcul-masse/</t>
        </is>
      </c>
    </row>
    <row r="14">
      <c r="A14" s="2" t="inlineStr">
        <is>
          <t>• Connecter la nomenclature à l’ERP : https://www.baouch.fr/blog/integration-bom-erp/</t>
        </is>
      </c>
    </row>
    <row r="15">
      <c r="A15" s="2" t="inlineStr"/>
    </row>
    <row r="16">
      <c r="A16" s="2" t="inlineStr">
        <is>
          <t>Modèle offert par Mohamed Omar Baouch — www.baouch.fr — libre d’utilisation et de modification.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70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18" customWidth="1" min="3" max="3"/>
    <col width="34" customWidth="1" min="4" max="4"/>
    <col width="6" customWidth="1" min="5" max="5"/>
    <col width="7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  <col width="16" customWidth="1" min="12" max="12"/>
    <col width="8" customWidth="1" min="13" max="13"/>
    <col width="20" customWidth="1" min="14" max="14"/>
    <col width="30" customWidth="1" min="15" max="15"/>
  </cols>
  <sheetData>
    <row r="1">
      <c r="A1" s="4" t="inlineStr">
        <is>
          <t>NOMENCLATURE</t>
        </is>
      </c>
    </row>
    <row r="2">
      <c r="A2" s="5" t="inlineStr">
        <is>
          <t>Ensemble</t>
        </is>
      </c>
      <c r="C2" t="inlineStr">
        <is>
          <t>Ensemble support moteur (exemple)</t>
        </is>
      </c>
    </row>
    <row r="3">
      <c r="A3" s="5" t="inlineStr">
        <is>
          <t>Référence</t>
        </is>
      </c>
      <c r="C3" t="inlineStr">
        <is>
          <t>SM-100-000</t>
        </is>
      </c>
    </row>
    <row r="4">
      <c r="A4" s="5" t="inlineStr">
        <is>
          <t>Indice</t>
        </is>
      </c>
      <c r="C4" t="inlineStr">
        <is>
          <t>A</t>
        </is>
      </c>
    </row>
    <row r="5">
      <c r="A5" s="5" t="inlineStr">
        <is>
          <t>Date</t>
        </is>
      </c>
      <c r="C5" t="inlineStr">
        <is>
          <t>2026-09-28</t>
        </is>
      </c>
    </row>
    <row r="6">
      <c r="A6" s="5" t="inlineStr">
        <is>
          <t>Auteur</t>
        </is>
      </c>
      <c r="C6" t="inlineStr"/>
    </row>
    <row r="8" ht="30" customHeight="1">
      <c r="A8" s="6" t="inlineStr">
        <is>
          <t>Rep.</t>
        </is>
      </c>
      <c r="B8" s="6" t="inlineStr">
        <is>
          <t>Niveau</t>
        </is>
      </c>
      <c r="C8" s="6" t="inlineStr">
        <is>
          <t>Référence</t>
        </is>
      </c>
      <c r="D8" s="6" t="inlineStr">
        <is>
          <t>Désignation</t>
        </is>
      </c>
      <c r="E8" s="6" t="inlineStr">
        <is>
          <t>Qté</t>
        </is>
      </c>
      <c r="F8" s="6" t="inlineStr">
        <is>
          <t>Unité</t>
        </is>
      </c>
      <c r="G8" s="6" t="inlineStr">
        <is>
          <t>Type</t>
        </is>
      </c>
      <c r="H8" s="6" t="inlineStr">
        <is>
          <t>Matière / norme</t>
        </is>
      </c>
      <c r="I8" s="6" t="inlineStr">
        <is>
          <t>Masse unit. (kg)</t>
        </is>
      </c>
      <c r="J8" s="6" t="inlineStr">
        <is>
          <t>Masse ligne (kg)</t>
        </is>
      </c>
      <c r="K8" s="6" t="inlineStr">
        <is>
          <t>Fournisseur</t>
        </is>
      </c>
      <c r="L8" s="6" t="inlineStr">
        <is>
          <t>Réf. fournisseur</t>
        </is>
      </c>
      <c r="M8" s="6" t="inlineStr">
        <is>
          <t>Indice</t>
        </is>
      </c>
      <c r="N8" s="6" t="inlineStr">
        <is>
          <t>Finition / traitement</t>
        </is>
      </c>
      <c r="O8" s="6" t="inlineStr">
        <is>
          <t>Remarque</t>
        </is>
      </c>
    </row>
    <row r="9">
      <c r="A9" s="7" t="n">
        <v>10</v>
      </c>
      <c r="B9" s="7" t="n">
        <v>1</v>
      </c>
      <c r="C9" s="7" t="inlineStr">
        <is>
          <t>SM-100-001</t>
        </is>
      </c>
      <c r="D9" s="7" t="inlineStr">
        <is>
          <t>Platine support 300 × 200 × 5</t>
        </is>
      </c>
      <c r="E9" s="7" t="n">
        <v>1</v>
      </c>
      <c r="F9" s="7" t="inlineStr">
        <is>
          <t>pc</t>
        </is>
      </c>
      <c r="G9" s="7" t="inlineStr">
        <is>
          <t>Fabriqué</t>
        </is>
      </c>
      <c r="H9" s="7" t="inlineStr">
        <is>
          <t>S235JR</t>
        </is>
      </c>
      <c r="I9" s="8" t="n">
        <v>2.355</v>
      </c>
      <c r="J9" s="8">
        <f>IF(I9="","",E9*I9)</f>
        <v/>
      </c>
      <c r="K9" s="7" t="n"/>
      <c r="L9" s="7" t="n"/>
      <c r="M9" s="7" t="inlineStr">
        <is>
          <t>A</t>
        </is>
      </c>
      <c r="N9" s="7" t="inlineStr">
        <is>
          <t>Peinture RAL 7035</t>
        </is>
      </c>
      <c r="O9" s="7" t="inlineStr"/>
    </row>
    <row r="10">
      <c r="A10" s="7" t="n">
        <v>20</v>
      </c>
      <c r="B10" s="7" t="n">
        <v>1</v>
      </c>
      <c r="C10" s="7" t="inlineStr">
        <is>
          <t>SM-100-002</t>
        </is>
      </c>
      <c r="D10" s="7" t="inlineStr">
        <is>
          <t>Équerre de renfort</t>
        </is>
      </c>
      <c r="E10" s="7" t="n">
        <v>2</v>
      </c>
      <c r="F10" s="7" t="inlineStr">
        <is>
          <t>pc</t>
        </is>
      </c>
      <c r="G10" s="7" t="inlineStr">
        <is>
          <t>Fabriqué</t>
        </is>
      </c>
      <c r="H10" s="7" t="inlineStr">
        <is>
          <t>S235JR</t>
        </is>
      </c>
      <c r="I10" s="8" t="n">
        <v>0.42</v>
      </c>
      <c r="J10" s="8">
        <f>IF(I10="","",E10*I10)</f>
        <v/>
      </c>
      <c r="K10" s="7" t="n"/>
      <c r="L10" s="7" t="n"/>
      <c r="M10" s="7" t="inlineStr">
        <is>
          <t>A</t>
        </is>
      </c>
      <c r="N10" s="7" t="inlineStr">
        <is>
          <t>Peinture RAL 7035</t>
        </is>
      </c>
      <c r="O10" s="7" t="inlineStr"/>
    </row>
    <row r="11">
      <c r="A11" s="9" t="n">
        <v>30</v>
      </c>
      <c r="B11" s="9" t="n">
        <v>1</v>
      </c>
      <c r="C11" s="9" t="inlineStr">
        <is>
          <t>SM-110-000</t>
        </is>
      </c>
      <c r="D11" s="9" t="inlineStr">
        <is>
          <t>Sous-ensemble tendeur</t>
        </is>
      </c>
      <c r="E11" s="9" t="n">
        <v>1</v>
      </c>
      <c r="F11" s="9" t="inlineStr">
        <is>
          <t>pc</t>
        </is>
      </c>
      <c r="G11" s="9" t="inlineStr">
        <is>
          <t>Sous-ensemble</t>
        </is>
      </c>
      <c r="H11" s="9" t="inlineStr"/>
      <c r="I11" s="10">
        <f>SUM(J12:J13)</f>
        <v/>
      </c>
      <c r="J11" s="10">
        <f>IF(I11="","",E11*I11)</f>
        <v/>
      </c>
      <c r="K11" s="9" t="n"/>
      <c r="L11" s="9" t="n"/>
      <c r="M11" s="9" t="inlineStr">
        <is>
          <t>A</t>
        </is>
      </c>
      <c r="N11" s="9" t="inlineStr"/>
      <c r="O11" s="9" t="inlineStr">
        <is>
          <t>Masse = somme des lignes de niveau 2</t>
        </is>
      </c>
    </row>
    <row r="12">
      <c r="A12" s="7" t="n">
        <v>31</v>
      </c>
      <c r="B12" s="7" t="n">
        <v>2</v>
      </c>
      <c r="C12" s="7" t="inlineStr">
        <is>
          <t>SM-110-001</t>
        </is>
      </c>
      <c r="D12" s="11" t="inlineStr">
        <is>
          <t>Corps de tendeur</t>
        </is>
      </c>
      <c r="E12" s="7" t="n">
        <v>1</v>
      </c>
      <c r="F12" s="7" t="inlineStr">
        <is>
          <t>pc</t>
        </is>
      </c>
      <c r="G12" s="7" t="inlineStr">
        <is>
          <t>Fabriqué</t>
        </is>
      </c>
      <c r="H12" s="7" t="inlineStr">
        <is>
          <t>S235JR</t>
        </is>
      </c>
      <c r="I12" s="8" t="n">
        <v>0.18</v>
      </c>
      <c r="J12" s="8">
        <f>IF(I12="","",E12*I12)</f>
        <v/>
      </c>
      <c r="K12" s="7" t="n"/>
      <c r="L12" s="7" t="n"/>
      <c r="M12" s="7" t="inlineStr">
        <is>
          <t>A</t>
        </is>
      </c>
      <c r="N12" s="7" t="inlineStr">
        <is>
          <t>Zingage</t>
        </is>
      </c>
      <c r="O12" s="7" t="inlineStr"/>
    </row>
    <row r="13">
      <c r="A13" s="7" t="n">
        <v>32</v>
      </c>
      <c r="B13" s="7" t="n">
        <v>2</v>
      </c>
      <c r="C13" s="7" t="inlineStr">
        <is>
          <t>VIS-TIG-M10-120</t>
        </is>
      </c>
      <c r="D13" s="11" t="inlineStr">
        <is>
          <t>Tige filetée M10 × 120</t>
        </is>
      </c>
      <c r="E13" s="7" t="n">
        <v>1</v>
      </c>
      <c r="F13" s="7" t="inlineStr">
        <is>
          <t>pc</t>
        </is>
      </c>
      <c r="G13" s="7" t="inlineStr">
        <is>
          <t>Acheté</t>
        </is>
      </c>
      <c r="H13" s="7" t="inlineStr">
        <is>
          <t>Classe 8.8</t>
        </is>
      </c>
      <c r="I13" s="8" t="n">
        <v>0.06</v>
      </c>
      <c r="J13" s="8">
        <f>IF(I13="","",E13*I13)</f>
        <v/>
      </c>
      <c r="K13" s="7" t="inlineStr">
        <is>
          <t>(à compléter)</t>
        </is>
      </c>
      <c r="L13" s="7" t="inlineStr"/>
      <c r="M13" s="7" t="inlineStr"/>
      <c r="N13" s="7" t="inlineStr">
        <is>
          <t>Zingué</t>
        </is>
      </c>
      <c r="O13" s="7" t="inlineStr"/>
    </row>
    <row r="14">
      <c r="A14" s="7" t="n">
        <v>40</v>
      </c>
      <c r="B14" s="7" t="n">
        <v>1</v>
      </c>
      <c r="C14" s="7" t="inlineStr">
        <is>
          <t>VIS-H-M10-30</t>
        </is>
      </c>
      <c r="D14" s="7" t="inlineStr">
        <is>
          <t>Vis H M10 × 30</t>
        </is>
      </c>
      <c r="E14" s="7" t="n">
        <v>4</v>
      </c>
      <c r="F14" s="7" t="inlineStr">
        <is>
          <t>pc</t>
        </is>
      </c>
      <c r="G14" s="7" t="inlineStr">
        <is>
          <t>Acheté</t>
        </is>
      </c>
      <c r="H14" s="7" t="inlineStr">
        <is>
          <t>ISO 4017 — 8.8</t>
        </is>
      </c>
      <c r="I14" s="8" t="n">
        <v>0.029</v>
      </c>
      <c r="J14" s="8">
        <f>IF(I14="","",E14*I14)</f>
        <v/>
      </c>
      <c r="K14" s="7" t="inlineStr">
        <is>
          <t>(à compléter)</t>
        </is>
      </c>
      <c r="L14" s="7" t="inlineStr"/>
      <c r="M14" s="7" t="inlineStr"/>
      <c r="N14" s="7" t="inlineStr">
        <is>
          <t>Zingué</t>
        </is>
      </c>
      <c r="O14" s="7" t="inlineStr"/>
    </row>
    <row r="15">
      <c r="A15" s="7" t="n">
        <v>50</v>
      </c>
      <c r="B15" s="7" t="n">
        <v>1</v>
      </c>
      <c r="C15" s="7" t="inlineStr">
        <is>
          <t>ECR-H-M10</t>
        </is>
      </c>
      <c r="D15" s="7" t="inlineStr">
        <is>
          <t>Écrou H M10</t>
        </is>
      </c>
      <c r="E15" s="7" t="n">
        <v>4</v>
      </c>
      <c r="F15" s="7" t="inlineStr">
        <is>
          <t>pc</t>
        </is>
      </c>
      <c r="G15" s="7" t="inlineStr">
        <is>
          <t>Acheté</t>
        </is>
      </c>
      <c r="H15" s="7" t="inlineStr">
        <is>
          <t>ISO 4032 — 8</t>
        </is>
      </c>
      <c r="I15" s="8" t="n">
        <v>0.011</v>
      </c>
      <c r="J15" s="8">
        <f>IF(I15="","",E15*I15)</f>
        <v/>
      </c>
      <c r="K15" s="7" t="inlineStr">
        <is>
          <t>(à compléter)</t>
        </is>
      </c>
      <c r="L15" s="7" t="inlineStr"/>
      <c r="M15" s="7" t="inlineStr"/>
      <c r="N15" s="7" t="inlineStr">
        <is>
          <t>Zingué</t>
        </is>
      </c>
      <c r="O15" s="7" t="inlineStr"/>
    </row>
    <row r="16">
      <c r="A16" s="7" t="n">
        <v>60</v>
      </c>
      <c r="B16" s="7" t="n">
        <v>1</v>
      </c>
      <c r="C16" s="7" t="inlineStr">
        <is>
          <t>RDL-M10</t>
        </is>
      </c>
      <c r="D16" s="7" t="inlineStr">
        <is>
          <t>Rondelle plate 10</t>
        </is>
      </c>
      <c r="E16" s="7" t="n">
        <v>8</v>
      </c>
      <c r="F16" s="7" t="inlineStr">
        <is>
          <t>pc</t>
        </is>
      </c>
      <c r="G16" s="7" t="inlineStr">
        <is>
          <t>Acheté</t>
        </is>
      </c>
      <c r="H16" s="7" t="inlineStr">
        <is>
          <t>ISO 7089</t>
        </is>
      </c>
      <c r="I16" s="8" t="n">
        <v>0.004</v>
      </c>
      <c r="J16" s="8">
        <f>IF(I16="","",E16*I16)</f>
        <v/>
      </c>
      <c r="K16" s="7" t="inlineStr">
        <is>
          <t>(à compléter)</t>
        </is>
      </c>
      <c r="L16" s="7" t="inlineStr"/>
      <c r="M16" s="7" t="inlineStr"/>
      <c r="N16" s="7" t="inlineStr">
        <is>
          <t>Zingué</t>
        </is>
      </c>
      <c r="O16" s="7" t="inlineStr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3" t="n"/>
      <c r="J17" s="13">
        <f>IF(I17="","",E17*I17)</f>
        <v/>
      </c>
      <c r="K17" s="12" t="n"/>
      <c r="L17" s="12" t="n"/>
      <c r="M17" s="12" t="n"/>
      <c r="N17" s="12" t="n"/>
      <c r="O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3" t="n"/>
      <c r="J18" s="13">
        <f>IF(I18="","",E18*I18)</f>
        <v/>
      </c>
      <c r="K18" s="12" t="n"/>
      <c r="L18" s="12" t="n"/>
      <c r="M18" s="12" t="n"/>
      <c r="N18" s="12" t="n"/>
      <c r="O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3" t="n"/>
      <c r="J19" s="13">
        <f>IF(I19="","",E19*I19)</f>
        <v/>
      </c>
      <c r="K19" s="12" t="n"/>
      <c r="L19" s="12" t="n"/>
      <c r="M19" s="12" t="n"/>
      <c r="N19" s="12" t="n"/>
      <c r="O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3" t="n"/>
      <c r="J20" s="13">
        <f>IF(I20="","",E20*I20)</f>
        <v/>
      </c>
      <c r="K20" s="12" t="n"/>
      <c r="L20" s="12" t="n"/>
      <c r="M20" s="12" t="n"/>
      <c r="N20" s="12" t="n"/>
      <c r="O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3" t="n"/>
      <c r="J21" s="13">
        <f>IF(I21="","",E21*I21)</f>
        <v/>
      </c>
      <c r="K21" s="12" t="n"/>
      <c r="L21" s="12" t="n"/>
      <c r="M21" s="12" t="n"/>
      <c r="N21" s="12" t="n"/>
      <c r="O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3" t="n"/>
      <c r="J22" s="13">
        <f>IF(I22="","",E22*I22)</f>
        <v/>
      </c>
      <c r="K22" s="12" t="n"/>
      <c r="L22" s="12" t="n"/>
      <c r="M22" s="12" t="n"/>
      <c r="N22" s="12" t="n"/>
      <c r="O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3" t="n"/>
      <c r="J23" s="13">
        <f>IF(I23="","",E23*I23)</f>
        <v/>
      </c>
      <c r="K23" s="12" t="n"/>
      <c r="L23" s="12" t="n"/>
      <c r="M23" s="12" t="n"/>
      <c r="N23" s="12" t="n"/>
      <c r="O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3" t="n"/>
      <c r="J24" s="13">
        <f>IF(I24="","",E24*I24)</f>
        <v/>
      </c>
      <c r="K24" s="12" t="n"/>
      <c r="L24" s="12" t="n"/>
      <c r="M24" s="12" t="n"/>
      <c r="N24" s="12" t="n"/>
      <c r="O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3" t="n"/>
      <c r="J25" s="13">
        <f>IF(I25="","",E25*I25)</f>
        <v/>
      </c>
      <c r="K25" s="12" t="n"/>
      <c r="L25" s="12" t="n"/>
      <c r="M25" s="12" t="n"/>
      <c r="N25" s="12" t="n"/>
      <c r="O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3" t="n"/>
      <c r="J26" s="13">
        <f>IF(I26="","",E26*I26)</f>
        <v/>
      </c>
      <c r="K26" s="12" t="n"/>
      <c r="L26" s="12" t="n"/>
      <c r="M26" s="12" t="n"/>
      <c r="N26" s="12" t="n"/>
      <c r="O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3" t="n"/>
      <c r="J27" s="13">
        <f>IF(I27="","",E27*I27)</f>
        <v/>
      </c>
      <c r="K27" s="12" t="n"/>
      <c r="L27" s="12" t="n"/>
      <c r="M27" s="12" t="n"/>
      <c r="N27" s="12" t="n"/>
      <c r="O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3" t="n"/>
      <c r="J28" s="13">
        <f>IF(I28="","",E28*I28)</f>
        <v/>
      </c>
      <c r="K28" s="12" t="n"/>
      <c r="L28" s="12" t="n"/>
      <c r="M28" s="12" t="n"/>
      <c r="N28" s="12" t="n"/>
      <c r="O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3" t="n"/>
      <c r="J29" s="13">
        <f>IF(I29="","",E29*I29)</f>
        <v/>
      </c>
      <c r="K29" s="12" t="n"/>
      <c r="L29" s="12" t="n"/>
      <c r="M29" s="12" t="n"/>
      <c r="N29" s="12" t="n"/>
      <c r="O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3" t="n"/>
      <c r="J30" s="13">
        <f>IF(I30="","",E30*I30)</f>
        <v/>
      </c>
      <c r="K30" s="12" t="n"/>
      <c r="L30" s="12" t="n"/>
      <c r="M30" s="12" t="n"/>
      <c r="N30" s="12" t="n"/>
      <c r="O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3" t="n"/>
      <c r="J31" s="13">
        <f>IF(I31="","",E31*I31)</f>
        <v/>
      </c>
      <c r="K31" s="12" t="n"/>
      <c r="L31" s="12" t="n"/>
      <c r="M31" s="12" t="n"/>
      <c r="N31" s="12" t="n"/>
      <c r="O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3" t="n"/>
      <c r="J32" s="13">
        <f>IF(I32="","",E32*I32)</f>
        <v/>
      </c>
      <c r="K32" s="12" t="n"/>
      <c r="L32" s="12" t="n"/>
      <c r="M32" s="12" t="n"/>
      <c r="N32" s="12" t="n"/>
      <c r="O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3" t="n"/>
      <c r="J33" s="13">
        <f>IF(I33="","",E33*I33)</f>
        <v/>
      </c>
      <c r="K33" s="12" t="n"/>
      <c r="L33" s="12" t="n"/>
      <c r="M33" s="12" t="n"/>
      <c r="N33" s="12" t="n"/>
      <c r="O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3" t="n"/>
      <c r="J34" s="13">
        <f>IF(I34="","",E34*I34)</f>
        <v/>
      </c>
      <c r="K34" s="12" t="n"/>
      <c r="L34" s="12" t="n"/>
      <c r="M34" s="12" t="n"/>
      <c r="N34" s="12" t="n"/>
      <c r="O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3" t="n"/>
      <c r="J35" s="13">
        <f>IF(I35="","",E35*I35)</f>
        <v/>
      </c>
      <c r="K35" s="12" t="n"/>
      <c r="L35" s="12" t="n"/>
      <c r="M35" s="12" t="n"/>
      <c r="N35" s="12" t="n"/>
      <c r="O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3" t="n"/>
      <c r="J36" s="13">
        <f>IF(I36="","",E36*I36)</f>
        <v/>
      </c>
      <c r="K36" s="12" t="n"/>
      <c r="L36" s="12" t="n"/>
      <c r="M36" s="12" t="n"/>
      <c r="N36" s="12" t="n"/>
      <c r="O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3" t="n"/>
      <c r="J37" s="13">
        <f>IF(I37="","",E37*I37)</f>
        <v/>
      </c>
      <c r="K37" s="12" t="n"/>
      <c r="L37" s="12" t="n"/>
      <c r="M37" s="12" t="n"/>
      <c r="N37" s="12" t="n"/>
      <c r="O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3" t="n"/>
      <c r="J38" s="13">
        <f>IF(I38="","",E38*I38)</f>
        <v/>
      </c>
      <c r="K38" s="12" t="n"/>
      <c r="L38" s="12" t="n"/>
      <c r="M38" s="12" t="n"/>
      <c r="N38" s="12" t="n"/>
      <c r="O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3" t="n"/>
      <c r="J39" s="13">
        <f>IF(I39="","",E39*I39)</f>
        <v/>
      </c>
      <c r="K39" s="12" t="n"/>
      <c r="L39" s="12" t="n"/>
      <c r="M39" s="12" t="n"/>
      <c r="N39" s="12" t="n"/>
      <c r="O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3" t="n"/>
      <c r="J40" s="13">
        <f>IF(I40="","",E40*I40)</f>
        <v/>
      </c>
      <c r="K40" s="12" t="n"/>
      <c r="L40" s="12" t="n"/>
      <c r="M40" s="12" t="n"/>
      <c r="N40" s="12" t="n"/>
      <c r="O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3" t="n"/>
      <c r="J41" s="13">
        <f>IF(I41="","",E41*I41)</f>
        <v/>
      </c>
      <c r="K41" s="12" t="n"/>
      <c r="L41" s="12" t="n"/>
      <c r="M41" s="12" t="n"/>
      <c r="N41" s="12" t="n"/>
      <c r="O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3" t="n"/>
      <c r="J42" s="13">
        <f>IF(I42="","",E42*I42)</f>
        <v/>
      </c>
      <c r="K42" s="12" t="n"/>
      <c r="L42" s="12" t="n"/>
      <c r="M42" s="12" t="n"/>
      <c r="N42" s="12" t="n"/>
      <c r="O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3" t="n"/>
      <c r="J43" s="13">
        <f>IF(I43="","",E43*I43)</f>
        <v/>
      </c>
      <c r="K43" s="12" t="n"/>
      <c r="L43" s="12" t="n"/>
      <c r="M43" s="12" t="n"/>
      <c r="N43" s="12" t="n"/>
      <c r="O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3" t="n"/>
      <c r="J44" s="13">
        <f>IF(I44="","",E44*I44)</f>
        <v/>
      </c>
      <c r="K44" s="12" t="n"/>
      <c r="L44" s="12" t="n"/>
      <c r="M44" s="12" t="n"/>
      <c r="N44" s="12" t="n"/>
      <c r="O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3" t="n"/>
      <c r="J45" s="13">
        <f>IF(I45="","",E45*I45)</f>
        <v/>
      </c>
      <c r="K45" s="12" t="n"/>
      <c r="L45" s="12" t="n"/>
      <c r="M45" s="12" t="n"/>
      <c r="N45" s="12" t="n"/>
      <c r="O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3" t="n"/>
      <c r="J46" s="13">
        <f>IF(I46="","",E46*I46)</f>
        <v/>
      </c>
      <c r="K46" s="12" t="n"/>
      <c r="L46" s="12" t="n"/>
      <c r="M46" s="12" t="n"/>
      <c r="N46" s="12" t="n"/>
      <c r="O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3" t="n"/>
      <c r="J47" s="13">
        <f>IF(I47="","",E47*I47)</f>
        <v/>
      </c>
      <c r="K47" s="12" t="n"/>
      <c r="L47" s="12" t="n"/>
      <c r="M47" s="12" t="n"/>
      <c r="N47" s="12" t="n"/>
      <c r="O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3" t="n"/>
      <c r="J48" s="13">
        <f>IF(I48="","",E48*I48)</f>
        <v/>
      </c>
      <c r="K48" s="12" t="n"/>
      <c r="L48" s="12" t="n"/>
      <c r="M48" s="12" t="n"/>
      <c r="N48" s="12" t="n"/>
      <c r="O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3" t="n"/>
      <c r="J49" s="13">
        <f>IF(I49="","",E49*I49)</f>
        <v/>
      </c>
      <c r="K49" s="12" t="n"/>
      <c r="L49" s="12" t="n"/>
      <c r="M49" s="12" t="n"/>
      <c r="N49" s="12" t="n"/>
      <c r="O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3" t="n"/>
      <c r="J50" s="13">
        <f>IF(I50="","",E50*I50)</f>
        <v/>
      </c>
      <c r="K50" s="12" t="n"/>
      <c r="L50" s="12" t="n"/>
      <c r="M50" s="12" t="n"/>
      <c r="N50" s="12" t="n"/>
      <c r="O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3" t="n"/>
      <c r="J51" s="13">
        <f>IF(I51="","",E51*I51)</f>
        <v/>
      </c>
      <c r="K51" s="12" t="n"/>
      <c r="L51" s="12" t="n"/>
      <c r="M51" s="12" t="n"/>
      <c r="N51" s="12" t="n"/>
      <c r="O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3" t="n"/>
      <c r="J52" s="13">
        <f>IF(I52="","",E52*I52)</f>
        <v/>
      </c>
      <c r="K52" s="12" t="n"/>
      <c r="L52" s="12" t="n"/>
      <c r="M52" s="12" t="n"/>
      <c r="N52" s="12" t="n"/>
      <c r="O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3" t="n"/>
      <c r="J53" s="13">
        <f>IF(I53="","",E53*I53)</f>
        <v/>
      </c>
      <c r="K53" s="12" t="n"/>
      <c r="L53" s="12" t="n"/>
      <c r="M53" s="12" t="n"/>
      <c r="N53" s="12" t="n"/>
      <c r="O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3" t="n"/>
      <c r="J54" s="13">
        <f>IF(I54="","",E54*I54)</f>
        <v/>
      </c>
      <c r="K54" s="12" t="n"/>
      <c r="L54" s="12" t="n"/>
      <c r="M54" s="12" t="n"/>
      <c r="N54" s="12" t="n"/>
      <c r="O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3" t="n"/>
      <c r="J55" s="13">
        <f>IF(I55="","",E55*I55)</f>
        <v/>
      </c>
      <c r="K55" s="12" t="n"/>
      <c r="L55" s="12" t="n"/>
      <c r="M55" s="12" t="n"/>
      <c r="N55" s="12" t="n"/>
      <c r="O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3" t="n"/>
      <c r="J56" s="13">
        <f>IF(I56="","",E56*I56)</f>
        <v/>
      </c>
      <c r="K56" s="12" t="n"/>
      <c r="L56" s="12" t="n"/>
      <c r="M56" s="12" t="n"/>
      <c r="N56" s="12" t="n"/>
      <c r="O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3" t="n"/>
      <c r="J57" s="13">
        <f>IF(I57="","",E57*I57)</f>
        <v/>
      </c>
      <c r="K57" s="12" t="n"/>
      <c r="L57" s="12" t="n"/>
      <c r="M57" s="12" t="n"/>
      <c r="N57" s="12" t="n"/>
      <c r="O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3" t="n"/>
      <c r="J58" s="13">
        <f>IF(I58="","",E58*I58)</f>
        <v/>
      </c>
      <c r="K58" s="12" t="n"/>
      <c r="L58" s="12" t="n"/>
      <c r="M58" s="12" t="n"/>
      <c r="N58" s="12" t="n"/>
      <c r="O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3" t="n"/>
      <c r="J59" s="13">
        <f>IF(I59="","",E59*I59)</f>
        <v/>
      </c>
      <c r="K59" s="12" t="n"/>
      <c r="L59" s="12" t="n"/>
      <c r="M59" s="12" t="n"/>
      <c r="N59" s="12" t="n"/>
      <c r="O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3" t="n"/>
      <c r="J60" s="13">
        <f>IF(I60="","",E60*I60)</f>
        <v/>
      </c>
      <c r="K60" s="12" t="n"/>
      <c r="L60" s="12" t="n"/>
      <c r="M60" s="12" t="n"/>
      <c r="N60" s="12" t="n"/>
      <c r="O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3" t="n"/>
      <c r="J61" s="13">
        <f>IF(I61="","",E61*I61)</f>
        <v/>
      </c>
      <c r="K61" s="12" t="n"/>
      <c r="L61" s="12" t="n"/>
      <c r="M61" s="12" t="n"/>
      <c r="N61" s="12" t="n"/>
      <c r="O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3" t="n"/>
      <c r="J62" s="13">
        <f>IF(I62="","",E62*I62)</f>
        <v/>
      </c>
      <c r="K62" s="12" t="n"/>
      <c r="L62" s="12" t="n"/>
      <c r="M62" s="12" t="n"/>
      <c r="N62" s="12" t="n"/>
      <c r="O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3" t="n"/>
      <c r="J63" s="13">
        <f>IF(I63="","",E63*I63)</f>
        <v/>
      </c>
      <c r="K63" s="12" t="n"/>
      <c r="L63" s="12" t="n"/>
      <c r="M63" s="12" t="n"/>
      <c r="N63" s="12" t="n"/>
      <c r="O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3" t="n"/>
      <c r="J64" s="13">
        <f>IF(I64="","",E64*I64)</f>
        <v/>
      </c>
      <c r="K64" s="12" t="n"/>
      <c r="L64" s="12" t="n"/>
      <c r="M64" s="12" t="n"/>
      <c r="N64" s="12" t="n"/>
      <c r="O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3" t="n"/>
      <c r="J65" s="13">
        <f>IF(I65="","",E65*I65)</f>
        <v/>
      </c>
      <c r="K65" s="12" t="n"/>
      <c r="L65" s="12" t="n"/>
      <c r="M65" s="12" t="n"/>
      <c r="N65" s="12" t="n"/>
      <c r="O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3" t="n"/>
      <c r="J66" s="13">
        <f>IF(I66="","",E66*I66)</f>
        <v/>
      </c>
      <c r="K66" s="12" t="n"/>
      <c r="L66" s="12" t="n"/>
      <c r="M66" s="12" t="n"/>
      <c r="N66" s="12" t="n"/>
      <c r="O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3" t="n"/>
      <c r="J67" s="13">
        <f>IF(I67="","",E67*I67)</f>
        <v/>
      </c>
      <c r="K67" s="12" t="n"/>
      <c r="L67" s="12" t="n"/>
      <c r="M67" s="12" t="n"/>
      <c r="N67" s="12" t="n"/>
      <c r="O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3" t="n"/>
      <c r="J68" s="13">
        <f>IF(I68="","",E68*I68)</f>
        <v/>
      </c>
      <c r="K68" s="12" t="n"/>
      <c r="L68" s="12" t="n"/>
      <c r="M68" s="12" t="n"/>
      <c r="N68" s="12" t="n"/>
      <c r="O68" s="12" t="n"/>
    </row>
    <row r="69">
      <c r="I69" s="14" t="n"/>
      <c r="J69" s="14" t="n"/>
    </row>
    <row r="70">
      <c r="H70" s="15" t="inlineStr">
        <is>
          <t>Masse totale (niveau 1)</t>
        </is>
      </c>
      <c r="I70" s="14" t="n"/>
      <c r="J70" s="16">
        <f>SUMIF(B9:B68,1,J9:J68)</f>
        <v/>
      </c>
    </row>
  </sheetData>
  <autoFilter ref="A8:O68"/>
  <mergeCells count="5">
    <mergeCell ref="C5:F5"/>
    <mergeCell ref="C3:F3"/>
    <mergeCell ref="C4:F4"/>
    <mergeCell ref="C6:F6"/>
    <mergeCell ref="C2:F2"/>
  </mergeCells>
  <conditionalFormatting sqref="C9:C68">
    <cfRule type="expression" priority="1" dxfId="0">
      <formula>AND(C9&lt;&gt;"",COUNTIF($C$9:$C$68,C9)&gt;1)</formula>
    </cfRule>
  </conditionalFormatting>
  <dataValidations count="4">
    <dataValidation sqref="F9:F68" showDropDown="0" showInputMessage="0" showErrorMessage="0" allowBlank="1" type="list">
      <formula1>=Listes!$A$1:$A$6</formula1>
    </dataValidation>
    <dataValidation sqref="G9:G68" showDropDown="0" showInputMessage="0" showErrorMessage="0" allowBlank="1" type="list">
      <formula1>=Listes!$B$1:$B$5</formula1>
    </dataValidation>
    <dataValidation sqref="B9:B68" showDropDown="0" showInputMessage="0" showErrorMessage="1" allowBlank="1" error="Niveau entre 1 et 9" type="whole" operator="between">
      <formula1>1</formula1>
      <formula2>9</formula2>
    </dataValidation>
    <dataValidation sqref="E9:E68" showDropDown="0" showInputMessage="0" showErrorMessage="1" allowBlank="1" error="Quantité positive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pc</t>
        </is>
      </c>
      <c r="B1" t="inlineStr">
        <is>
          <t>Fabriqué</t>
        </is>
      </c>
    </row>
    <row r="2">
      <c r="A2" t="inlineStr">
        <is>
          <t>m</t>
        </is>
      </c>
      <c r="B2" t="inlineStr">
        <is>
          <t>Acheté</t>
        </is>
      </c>
    </row>
    <row r="3">
      <c r="A3" t="inlineStr">
        <is>
          <t>m²</t>
        </is>
      </c>
      <c r="B3" t="inlineStr">
        <is>
          <t>Sous-ensemble</t>
        </is>
      </c>
    </row>
    <row r="4">
      <c r="A4" t="inlineStr">
        <is>
          <t>kg</t>
        </is>
      </c>
      <c r="B4" t="inlineStr">
        <is>
          <t>Fantôme</t>
        </is>
      </c>
    </row>
    <row r="5">
      <c r="A5" t="inlineStr">
        <is>
          <t>L</t>
        </is>
      </c>
      <c r="B5" t="inlineStr">
        <is>
          <t>Matière première</t>
        </is>
      </c>
    </row>
    <row r="6">
      <c r="A6" t="inlineStr">
        <is>
          <t>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Mohamed Omar Baouch — baouch.fr</dc:creator>
  <dc:title>Modèle de nomenclature (BOM)</dc:title>
  <dcterms:created xsi:type="dcterms:W3CDTF">2026-09-28T17:21:02Z</dcterms:created>
  <dcterms:modified xsi:type="dcterms:W3CDTF">2026-09-28T17:21:02Z</dcterms:modified>
</cp:coreProperties>
</file>